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ЦЭС3801\"/>
    </mc:Choice>
  </mc:AlternateContent>
  <bookViews>
    <workbookView xWindow="0" yWindow="0" windowWidth="19440" windowHeight="12330"/>
  </bookViews>
  <sheets>
    <sheet name="Лист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0" i="1" l="1"/>
  <c r="AG42" i="1"/>
  <c r="AE70" i="1"/>
  <c r="AE45" i="1"/>
  <c r="AE44" i="1"/>
  <c r="AC49" i="1"/>
  <c r="AC48" i="1"/>
  <c r="AG18" i="1" l="1"/>
  <c r="AE18" i="1"/>
  <c r="AC18" i="1"/>
  <c r="AI18" i="1" l="1"/>
</calcChain>
</file>

<file path=xl/sharedStrings.xml><?xml version="1.0" encoding="utf-8"?>
<sst xmlns="http://schemas.openxmlformats.org/spreadsheetml/2006/main" count="225" uniqueCount="153">
  <si>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</si>
  <si>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</si>
  <si>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</si>
  <si>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</si>
  <si>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</si>
  <si>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</si>
  <si>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</si>
  <si>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</si>
  <si>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</si>
  <si>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</si>
  <si>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</si>
  <si>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</si>
  <si>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</si>
  <si>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в прогнозных ценах соответствующих лет,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</si>
  <si>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</si>
  <si>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</si>
  <si>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</si>
  <si>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</si>
  <si>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</si>
  <si>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</si>
  <si>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</si>
  <si>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</si>
  <si>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</si>
  <si>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</si>
  <si>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</si>
  <si>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</si>
  <si>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</si>
  <si>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 xml:space="preserve">Предложение по корректировке утвержденного плана </t>
  </si>
  <si>
    <t>29.1</t>
  </si>
  <si>
    <t>29.2</t>
  </si>
  <si>
    <t>29.3</t>
  </si>
  <si>
    <t>29.4</t>
  </si>
  <si>
    <t>29.5</t>
  </si>
  <si>
    <t>29.6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</si>
  <si>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</si>
  <si>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</si>
  <si>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</si>
  <si>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</si>
  <si>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</si>
  <si>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</si>
  <si>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</si>
  <si>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</si>
  <si>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</si>
  <si>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</si>
  <si>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</si>
  <si>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</si>
  <si>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</si>
  <si>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</si>
  <si>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</si>
  <si>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</si>
  <si>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</si>
  <si>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</si>
  <si>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</si>
  <si>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</si>
  <si>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</si>
  <si>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</si>
  <si>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</si>
  <si>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</si>
  <si>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</si>
  <si>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</si>
  <si>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</si>
  <si>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</si>
  <si>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</si>
  <si>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</si>
  <si>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</si>
  <si>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</si>
  <si>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</si>
  <si>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</si>
  <si>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</si>
  <si>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</si>
  <si>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</si>
  <si>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</si>
  <si>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</si>
  <si>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</si>
  <si>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</si>
  <si>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</si>
  <si>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</si>
  <si>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</si>
  <si>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</si>
  <si>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</si>
  <si>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</si>
  <si>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</si>
  <si>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</si>
  <si>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</si>
  <si>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</si>
  <si>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</si>
  <si>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</si>
  <si>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</si>
  <si>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</si>
  <si>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</si>
  <si>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</si>
  <si>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</si>
  <si>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</si>
  <si>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</si>
  <si>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</si>
  <si>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</si>
  <si>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</si>
  <si>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</si>
  <si>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</si>
  <si>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</si>
  <si>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</si>
  <si>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</si>
  <si>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</si>
  <si>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</si>
  <si>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</si>
  <si>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</si>
  <si>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</si>
  <si>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</si>
  <si>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</si>
  <si>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</si>
  <si>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</si>
  <si>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</si>
  <si>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</si>
  <si>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</si>
  <si>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</si>
  <si>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</si>
  <si>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</si>
  <si>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Пермский край</t>
  </si>
  <si>
    <t>Инвестиционная программа общества с ограниченной ответственностью "Центральные электрические сети"</t>
  </si>
  <si>
    <t>1.2.2.1.1</t>
  </si>
  <si>
    <t>1.2.2.1.2</t>
  </si>
  <si>
    <t>1.2.2.1.3</t>
  </si>
  <si>
    <t xml:space="preserve"> Год раскрытия информации: 2020 год</t>
  </si>
  <si>
    <t xml:space="preserve"> 2021 год</t>
  </si>
  <si>
    <t xml:space="preserve"> 2022 год </t>
  </si>
  <si>
    <t xml:space="preserve">2023 год </t>
  </si>
  <si>
    <t>1.2.1.1.1</t>
  </si>
  <si>
    <t>Реконструкция ТП-400 (п.Ферма)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</si>
  <si>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базисном уровне цен, млн рублей (без НДС)</t>
    </r>
  </si>
  <si>
    <t>1.2.1.2.1</t>
  </si>
  <si>
    <t>Проектирование реконструкции высоковольтной ячейки ЯКНО-10 кВ, с заменой  МВ-10 кВ на ВВ-10 кВ и учетом электроэнергии по 10 кВ (отпайка от ВЛ-10 кВ фид. "Денисово" ПС "Валежная" 35/10 кВ, в сторону дер.Алебастрово, Быковка, Корсаково)</t>
  </si>
  <si>
    <t>1.2.1.2.2</t>
  </si>
  <si>
    <t>Реконструкция высоковольтной ячейки ЯКНО-10 кВ, с заменой МВ-10 кВ на ВВ-10 кВ и учетом электроэнергии по 10 кВ (отпайка от ВЛ-10 кВ фид."Денисово" ПС "Валежная" 35/10 кВ, в сторону дер.Алебастрово, Быковка, Корсаково)</t>
  </si>
  <si>
    <t>1.6.1</t>
  </si>
  <si>
    <t xml:space="preserve">Приобретение легкового автомобиля LADA LARGUS </t>
  </si>
  <si>
    <t xml:space="preserve">Фактический объем освоения капитальных вложений на 01.01.2021 года, 
 млн рублей 
(без НДС) </t>
  </si>
  <si>
    <t>Реконструкция участка ВЛ-10 кВ, фид. "Лицей", ПС "Восход" 35/10 кВ от оп.25 до оп.35, протяженностью 0,7 км (замена деревянных опор на ж.б. опоры, голого провода на провод СИП-3 1*50)</t>
  </si>
  <si>
    <t>Реконструкция участка ВЛ 10 кВ, фид. "Лицей" ПС "Восход" 35/10 кВ от оп.№47 до оп.№35, протяженностью 0,84 км, (замена деревянных опор на ж.б. опоры, голого провода на СИП-3 1*50)</t>
  </si>
  <si>
    <t>Разработка проекта реконструкции ВЛ 10 кВ фид."Лицей" ПС "Восход" 35/10 кВ (участок от границ СНТ Усть-Качкинское, от опоры №47 до опоры №25, протяженность-1,54 км), (замена деревянных опор на ж.б.опоры, голого провода на провод СИП-3)1*50</t>
  </si>
  <si>
    <t>k_ceselectro_6</t>
  </si>
  <si>
    <t>k_ceselectro3</t>
  </si>
  <si>
    <t>k_ceselectro4</t>
  </si>
  <si>
    <t>k_ceselectro_1</t>
  </si>
  <si>
    <t>k_ceselectro_2</t>
  </si>
  <si>
    <t>k_ceselectro_7</t>
  </si>
  <si>
    <t>k_ceselectro5</t>
  </si>
  <si>
    <t>Остаток освоения капитальных вложений, 
млн рублей (без НДС)</t>
  </si>
  <si>
    <t>в базисном уровне цен</t>
  </si>
  <si>
    <t>в прогнозных ценах соответствующих лет</t>
  </si>
  <si>
    <t>Освоение капитальных вложений 2020 года в прогнозных ценах соответствующих лет, млн рублей (без НДС)</t>
  </si>
  <si>
    <t>Предложение по корректировке утвержденного плана 
на 01.01.2021 года</t>
  </si>
  <si>
    <t>План 
на 01.01.2021 года</t>
  </si>
  <si>
    <t>План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</si>
</sst>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8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/>
    <xf numFmtId="0" fontId="0" fillId="2" borderId="9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textRotation="90" wrapText="1"/>
    </xf>
    <xf numFmtId="4" fontId="1" fillId="4" borderId="2" xfId="2" applyNumberFormat="1" applyFont="1" applyFill="1" applyBorder="1" applyAlignment="1">
      <alignment horizontal="center" vertical="center" textRotation="90" wrapText="1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1" fillId="4" borderId="2" xfId="2" applyNumberFormat="1" applyFont="1" applyFill="1" applyBorder="1" applyAlignment="1">
      <alignment horizontal="center" vertical="center" textRotation="90" wrapText="1"/>
    </xf>
    <xf numFmtId="0" fontId="4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/>
      <protection locked="0"/>
    </xf>
    <xf numFmtId="0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8" xfId="3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49" fontId="4" fillId="4" borderId="2" xfId="3" applyNumberFormat="1" applyFont="1" applyFill="1" applyBorder="1" applyAlignment="1">
      <alignment horizontal="center" vertical="center"/>
    </xf>
    <xf numFmtId="0" fontId="4" fillId="4" borderId="2" xfId="3" applyNumberFormat="1" applyFont="1" applyFill="1" applyBorder="1" applyAlignment="1">
      <alignment horizontal="center" vertical="center" wrapText="1"/>
    </xf>
    <xf numFmtId="0" fontId="4" fillId="4" borderId="2" xfId="3" applyNumberFormat="1" applyFont="1" applyFill="1" applyBorder="1" applyAlignment="1">
      <alignment horizontal="center" vertical="center"/>
    </xf>
    <xf numFmtId="49" fontId="4" fillId="4" borderId="9" xfId="3" applyNumberFormat="1" applyFont="1" applyFill="1" applyBorder="1" applyAlignment="1">
      <alignment horizontal="center" vertical="center"/>
    </xf>
    <xf numFmtId="0" fontId="4" fillId="4" borderId="9" xfId="3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49" fontId="8" fillId="4" borderId="9" xfId="3" applyNumberFormat="1" applyFont="1" applyFill="1" applyBorder="1" applyAlignment="1">
      <alignment horizontal="center" vertical="center"/>
    </xf>
    <xf numFmtId="0" fontId="8" fillId="4" borderId="9" xfId="3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wrapText="1"/>
    </xf>
    <xf numFmtId="0" fontId="4" fillId="4" borderId="2" xfId="3" applyNumberFormat="1" applyFont="1" applyFill="1" applyBorder="1" applyAlignment="1">
      <alignment horizontal="center" wrapText="1"/>
    </xf>
    <xf numFmtId="0" fontId="11" fillId="4" borderId="9" xfId="3" applyNumberFormat="1" applyFont="1" applyFill="1" applyBorder="1" applyAlignment="1">
      <alignment horizontal="center" wrapText="1"/>
    </xf>
    <xf numFmtId="0" fontId="0" fillId="4" borderId="9" xfId="0" applyNumberFormat="1" applyFont="1" applyFill="1" applyBorder="1"/>
    <xf numFmtId="0" fontId="0" fillId="4" borderId="9" xfId="0" applyNumberFormat="1" applyFont="1" applyFill="1" applyBorder="1" applyAlignment="1">
      <alignment horizontal="center" vertical="distributed"/>
    </xf>
    <xf numFmtId="2" fontId="0" fillId="4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4" fillId="4" borderId="2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0" fillId="4" borderId="9" xfId="3" applyNumberFormat="1" applyFont="1" applyFill="1" applyBorder="1" applyAlignment="1">
      <alignment horizontal="center" vertical="center" wrapText="1"/>
    </xf>
    <xf numFmtId="0" fontId="16" fillId="4" borderId="9" xfId="3" applyNumberFormat="1" applyFont="1" applyFill="1" applyBorder="1" applyAlignment="1">
      <alignment horizontal="center" vertical="center" wrapText="1"/>
    </xf>
    <xf numFmtId="166" fontId="15" fillId="4" borderId="2" xfId="0" applyNumberFormat="1" applyFont="1" applyFill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  <xf numFmtId="166" fontId="0" fillId="4" borderId="9" xfId="0" applyNumberFormat="1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tabSelected="1" topLeftCell="A43" zoomScale="70" zoomScaleNormal="70" workbookViewId="0">
      <selection activeCell="S21" sqref="S21"/>
    </sheetView>
  </sheetViews>
  <sheetFormatPr defaultRowHeight="15" outlineLevelRow="1" x14ac:dyDescent="0.25"/>
  <cols>
    <col min="1" max="1" width="12.42578125" style="1" customWidth="1"/>
    <col min="2" max="2" width="42.140625" style="1" bestFit="1" customWidth="1"/>
    <col min="3" max="3" width="18.85546875" style="1" customWidth="1"/>
    <col min="4" max="4" width="8.7109375" style="1" customWidth="1"/>
    <col min="5" max="5" width="10.5703125" style="1" customWidth="1"/>
    <col min="6" max="6" width="9.7109375" style="1" customWidth="1"/>
    <col min="7" max="7" width="13.140625" style="1" customWidth="1"/>
    <col min="8" max="8" width="11.28515625" style="1" customWidth="1"/>
    <col min="9" max="9" width="13.140625" style="1" customWidth="1"/>
    <col min="10" max="10" width="21.7109375" style="1" customWidth="1"/>
    <col min="11" max="11" width="9.5703125" style="1" customWidth="1"/>
    <col min="12" max="12" width="10.7109375" style="1" customWidth="1"/>
    <col min="13" max="13" width="10.85546875" style="1" customWidth="1"/>
    <col min="14" max="14" width="10" style="1" customWidth="1"/>
    <col min="15" max="15" width="10.5703125" style="1" customWidth="1"/>
    <col min="16" max="16" width="11.7109375" style="1" customWidth="1"/>
    <col min="17" max="28" width="10.5703125" style="1" customWidth="1"/>
    <col min="29" max="36" width="19" style="1" customWidth="1"/>
    <col min="37" max="37" width="45.28515625" style="1" customWidth="1"/>
  </cols>
  <sheetData>
    <row r="1" spans="1:37" ht="18.75" x14ac:dyDescent="0.25">
      <c r="A1" s="2"/>
      <c r="B1" s="4"/>
      <c r="C1" s="6"/>
      <c r="D1" s="2"/>
      <c r="E1" s="2"/>
      <c r="F1" s="2"/>
      <c r="G1" s="2"/>
      <c r="H1" s="2"/>
      <c r="I1" s="2"/>
      <c r="J1" s="2"/>
      <c r="K1" s="8"/>
      <c r="L1" s="9"/>
      <c r="M1" s="9"/>
      <c r="N1" s="9"/>
      <c r="O1" s="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2" t="s">
        <v>0</v>
      </c>
    </row>
    <row r="2" spans="1:37" ht="18.75" x14ac:dyDescent="0.3">
      <c r="A2" s="2"/>
      <c r="B2" s="4"/>
      <c r="C2" s="6"/>
      <c r="D2" s="2"/>
      <c r="E2" s="2"/>
      <c r="F2" s="2"/>
      <c r="G2" s="2"/>
      <c r="H2" s="2"/>
      <c r="I2" s="2"/>
      <c r="J2" s="2"/>
      <c r="K2" s="9"/>
      <c r="L2" s="9"/>
      <c r="M2" s="9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 t="s">
        <v>1</v>
      </c>
    </row>
    <row r="3" spans="1:37" ht="18.75" x14ac:dyDescent="0.3">
      <c r="A3" s="2"/>
      <c r="B3" s="4"/>
      <c r="C3" s="6"/>
      <c r="D3" s="2"/>
      <c r="E3" s="2"/>
      <c r="F3" s="2"/>
      <c r="G3" s="2"/>
      <c r="H3" s="2"/>
      <c r="I3" s="2"/>
      <c r="J3" s="2"/>
      <c r="K3" s="9"/>
      <c r="L3" s="9"/>
      <c r="M3" s="9"/>
      <c r="N3" s="9"/>
      <c r="O3" s="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1" t="s">
        <v>2</v>
      </c>
    </row>
    <row r="4" spans="1:37" ht="18.75" x14ac:dyDescent="0.3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8.75" x14ac:dyDescent="0.3">
      <c r="A5" s="3"/>
      <c r="B5" s="5"/>
      <c r="C5" s="7"/>
      <c r="D5" s="3"/>
      <c r="E5" s="3"/>
      <c r="F5" s="3"/>
      <c r="G5" s="3"/>
      <c r="H5" s="3"/>
      <c r="I5" s="3"/>
      <c r="J5" s="3"/>
      <c r="K5" s="10"/>
      <c r="L5" s="10"/>
      <c r="M5" s="10"/>
      <c r="N5" s="10"/>
      <c r="O5" s="10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3"/>
      <c r="AD5" s="3"/>
      <c r="AE5" s="3"/>
      <c r="AF5" s="3"/>
      <c r="AG5" s="3"/>
      <c r="AH5" s="3"/>
      <c r="AI5" s="3"/>
      <c r="AJ5" s="3"/>
      <c r="AK5" s="3"/>
    </row>
    <row r="6" spans="1:37" ht="18.75" x14ac:dyDescent="0.25">
      <c r="A6" s="55" t="s">
        <v>118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15.75" x14ac:dyDescent="0.2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18.75" x14ac:dyDescent="0.3">
      <c r="A8" s="2"/>
      <c r="B8" s="4"/>
      <c r="C8" s="6"/>
      <c r="D8" s="2"/>
      <c r="E8" s="2"/>
      <c r="F8" s="2"/>
      <c r="G8" s="2"/>
      <c r="H8" s="2"/>
      <c r="I8" s="2"/>
      <c r="J8" s="2"/>
      <c r="K8" s="9"/>
      <c r="L8" s="9"/>
      <c r="M8" s="9"/>
      <c r="N8" s="9"/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1"/>
      <c r="AK8" s="2"/>
    </row>
    <row r="9" spans="1:37" ht="18.75" x14ac:dyDescent="0.3">
      <c r="A9" s="54" t="s">
        <v>122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8.75" x14ac:dyDescent="0.3">
      <c r="A10" s="3"/>
      <c r="B10" s="5"/>
      <c r="C10" s="7"/>
      <c r="D10" s="3"/>
      <c r="E10" s="3"/>
      <c r="F10" s="3"/>
      <c r="G10" s="3"/>
      <c r="H10" s="3"/>
      <c r="I10" s="3"/>
      <c r="J10" s="3"/>
      <c r="K10" s="10"/>
      <c r="L10" s="10"/>
      <c r="M10" s="10"/>
      <c r="N10" s="10"/>
      <c r="O10" s="10"/>
      <c r="P10" s="3"/>
      <c r="Q10" s="3"/>
      <c r="R10" s="3"/>
      <c r="S10" s="3"/>
      <c r="T10" s="3"/>
      <c r="U10" s="17"/>
      <c r="V10" s="17"/>
      <c r="W10" s="17"/>
      <c r="X10" s="17"/>
      <c r="Y10" s="17"/>
      <c r="Z10" s="17"/>
      <c r="AA10" s="17"/>
      <c r="AB10" s="17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8.75" x14ac:dyDescent="0.3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15.75" x14ac:dyDescent="0.25">
      <c r="A12" s="58" t="s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ht="15.75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13"/>
    </row>
    <row r="14" spans="1:37" ht="51.75" customHeight="1" x14ac:dyDescent="0.25">
      <c r="A14" s="60" t="s">
        <v>7</v>
      </c>
      <c r="B14" s="51" t="s">
        <v>8</v>
      </c>
      <c r="C14" s="60" t="s">
        <v>9</v>
      </c>
      <c r="D14" s="60" t="s">
        <v>10</v>
      </c>
      <c r="E14" s="60" t="s">
        <v>11</v>
      </c>
      <c r="F14" s="60" t="s">
        <v>12</v>
      </c>
      <c r="G14" s="60"/>
      <c r="H14" s="60" t="s">
        <v>128</v>
      </c>
      <c r="I14" s="60"/>
      <c r="J14" s="51" t="s">
        <v>135</v>
      </c>
      <c r="K14" s="61" t="s">
        <v>13</v>
      </c>
      <c r="L14" s="62"/>
      <c r="M14" s="62"/>
      <c r="N14" s="62"/>
      <c r="O14" s="62"/>
      <c r="P14" s="63"/>
      <c r="Q14" s="63"/>
      <c r="R14" s="63"/>
      <c r="S14" s="63"/>
      <c r="T14" s="64"/>
      <c r="U14" s="69" t="s">
        <v>146</v>
      </c>
      <c r="V14" s="70"/>
      <c r="W14" s="70"/>
      <c r="X14" s="70"/>
      <c r="Y14" s="70"/>
      <c r="Z14" s="71"/>
      <c r="AA14" s="72" t="s">
        <v>149</v>
      </c>
      <c r="AB14" s="73"/>
      <c r="AC14" s="65" t="s">
        <v>14</v>
      </c>
      <c r="AD14" s="63"/>
      <c r="AE14" s="63"/>
      <c r="AF14" s="63"/>
      <c r="AG14" s="63"/>
      <c r="AH14" s="63"/>
      <c r="AI14" s="63"/>
      <c r="AJ14" s="63"/>
      <c r="AK14" s="51" t="s">
        <v>15</v>
      </c>
    </row>
    <row r="15" spans="1:37" ht="107.25" customHeight="1" x14ac:dyDescent="0.25">
      <c r="A15" s="60"/>
      <c r="B15" s="52"/>
      <c r="C15" s="60"/>
      <c r="D15" s="60"/>
      <c r="E15" s="60"/>
      <c r="F15" s="60"/>
      <c r="G15" s="60"/>
      <c r="H15" s="60"/>
      <c r="I15" s="60"/>
      <c r="J15" s="52"/>
      <c r="K15" s="61" t="s">
        <v>16</v>
      </c>
      <c r="L15" s="62"/>
      <c r="M15" s="62"/>
      <c r="N15" s="62"/>
      <c r="O15" s="66"/>
      <c r="P15" s="65" t="s">
        <v>17</v>
      </c>
      <c r="Q15" s="63"/>
      <c r="R15" s="63"/>
      <c r="S15" s="63"/>
      <c r="T15" s="64"/>
      <c r="U15" s="76" t="s">
        <v>152</v>
      </c>
      <c r="V15" s="76"/>
      <c r="W15" s="69" t="s">
        <v>151</v>
      </c>
      <c r="X15" s="71"/>
      <c r="Y15" s="76" t="s">
        <v>150</v>
      </c>
      <c r="Z15" s="76"/>
      <c r="AA15" s="74"/>
      <c r="AB15" s="75"/>
      <c r="AC15" s="67" t="s">
        <v>123</v>
      </c>
      <c r="AD15" s="67"/>
      <c r="AE15" s="67" t="s">
        <v>124</v>
      </c>
      <c r="AF15" s="67"/>
      <c r="AG15" s="67" t="s">
        <v>125</v>
      </c>
      <c r="AH15" s="67"/>
      <c r="AI15" s="68" t="s">
        <v>18</v>
      </c>
      <c r="AJ15" s="68" t="s">
        <v>19</v>
      </c>
      <c r="AK15" s="52"/>
    </row>
    <row r="16" spans="1:37" ht="123" x14ac:dyDescent="0.25">
      <c r="A16" s="60"/>
      <c r="B16" s="53"/>
      <c r="C16" s="60"/>
      <c r="D16" s="60"/>
      <c r="E16" s="60"/>
      <c r="F16" s="18" t="s">
        <v>16</v>
      </c>
      <c r="G16" s="18" t="s">
        <v>20</v>
      </c>
      <c r="H16" s="18" t="s">
        <v>21</v>
      </c>
      <c r="I16" s="18" t="s">
        <v>20</v>
      </c>
      <c r="J16" s="53"/>
      <c r="K16" s="19" t="s">
        <v>22</v>
      </c>
      <c r="L16" s="19" t="s">
        <v>23</v>
      </c>
      <c r="M16" s="19" t="s">
        <v>24</v>
      </c>
      <c r="N16" s="20" t="s">
        <v>25</v>
      </c>
      <c r="O16" s="20" t="s">
        <v>26</v>
      </c>
      <c r="P16" s="21" t="s">
        <v>22</v>
      </c>
      <c r="Q16" s="21" t="s">
        <v>23</v>
      </c>
      <c r="R16" s="21" t="s">
        <v>24</v>
      </c>
      <c r="S16" s="22" t="s">
        <v>25</v>
      </c>
      <c r="T16" s="22" t="s">
        <v>26</v>
      </c>
      <c r="U16" s="47" t="s">
        <v>147</v>
      </c>
      <c r="V16" s="47" t="s">
        <v>148</v>
      </c>
      <c r="W16" s="47" t="s">
        <v>147</v>
      </c>
      <c r="X16" s="47" t="s">
        <v>148</v>
      </c>
      <c r="Y16" s="47" t="s">
        <v>147</v>
      </c>
      <c r="Z16" s="47" t="s">
        <v>148</v>
      </c>
      <c r="AA16" s="48" t="s">
        <v>16</v>
      </c>
      <c r="AB16" s="49" t="s">
        <v>27</v>
      </c>
      <c r="AC16" s="23" t="s">
        <v>16</v>
      </c>
      <c r="AD16" s="23" t="s">
        <v>27</v>
      </c>
      <c r="AE16" s="23" t="s">
        <v>16</v>
      </c>
      <c r="AF16" s="23" t="s">
        <v>27</v>
      </c>
      <c r="AG16" s="23" t="s">
        <v>16</v>
      </c>
      <c r="AH16" s="23" t="s">
        <v>27</v>
      </c>
      <c r="AI16" s="68"/>
      <c r="AJ16" s="68"/>
      <c r="AK16" s="53"/>
    </row>
    <row r="17" spans="1:37" s="14" customFormat="1" ht="19.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50">
        <v>21</v>
      </c>
      <c r="V17" s="50">
        <v>22</v>
      </c>
      <c r="W17" s="50">
        <v>23</v>
      </c>
      <c r="X17" s="50">
        <v>24</v>
      </c>
      <c r="Y17" s="50">
        <v>25</v>
      </c>
      <c r="Z17" s="50">
        <v>26</v>
      </c>
      <c r="AA17" s="50">
        <v>27</v>
      </c>
      <c r="AB17" s="50">
        <v>28</v>
      </c>
      <c r="AC17" s="25" t="s">
        <v>28</v>
      </c>
      <c r="AD17" s="25" t="s">
        <v>29</v>
      </c>
      <c r="AE17" s="25" t="s">
        <v>30</v>
      </c>
      <c r="AF17" s="25" t="s">
        <v>31</v>
      </c>
      <c r="AG17" s="25" t="s">
        <v>32</v>
      </c>
      <c r="AH17" s="25" t="s">
        <v>33</v>
      </c>
      <c r="AI17" s="23">
        <v>30</v>
      </c>
      <c r="AJ17" s="23">
        <v>31</v>
      </c>
      <c r="AK17" s="23">
        <v>32</v>
      </c>
    </row>
    <row r="18" spans="1:37" ht="15.75" x14ac:dyDescent="0.25">
      <c r="A18" s="26" t="s">
        <v>34</v>
      </c>
      <c r="B18" s="27" t="s">
        <v>117</v>
      </c>
      <c r="C18" s="28" t="s">
        <v>35</v>
      </c>
      <c r="D18" s="29"/>
      <c r="E18" s="29"/>
      <c r="F18" s="29"/>
      <c r="G18" s="29"/>
      <c r="H18" s="29"/>
      <c r="I18" s="29"/>
      <c r="J18" s="29"/>
      <c r="K18" s="79">
        <v>3.625</v>
      </c>
      <c r="L18" s="79">
        <v>0.32916666666666666</v>
      </c>
      <c r="M18" s="79">
        <v>0.83125000000000004</v>
      </c>
      <c r="N18" s="79">
        <v>2.4645833333333336</v>
      </c>
      <c r="O18" s="79"/>
      <c r="P18" s="29"/>
      <c r="Q18" s="29"/>
      <c r="R18" s="29"/>
      <c r="S18" s="29"/>
      <c r="T18" s="29"/>
      <c r="U18" s="36"/>
      <c r="V18" s="36"/>
      <c r="W18" s="36"/>
      <c r="X18" s="36"/>
      <c r="Y18" s="36"/>
      <c r="Z18" s="36"/>
      <c r="AA18" s="36"/>
      <c r="AB18" s="36"/>
      <c r="AC18" s="30">
        <f>AC48+AC49</f>
        <v>1.1666666666666667</v>
      </c>
      <c r="AD18" s="29"/>
      <c r="AE18" s="30">
        <f>AE44+AE45+AE70</f>
        <v>1.2083333333333335</v>
      </c>
      <c r="AF18" s="29"/>
      <c r="AG18" s="29">
        <f>AG42+AG50</f>
        <v>1.25</v>
      </c>
      <c r="AH18" s="29"/>
      <c r="AI18" s="29">
        <f>AC18+AE18+AG18</f>
        <v>3.625</v>
      </c>
      <c r="AJ18" s="29"/>
      <c r="AK18" s="29"/>
    </row>
    <row r="19" spans="1:37" ht="31.5" outlineLevel="1" x14ac:dyDescent="0.25">
      <c r="A19" s="31" t="s">
        <v>36</v>
      </c>
      <c r="B19" s="32" t="s">
        <v>37</v>
      </c>
      <c r="C19" s="33" t="s">
        <v>35</v>
      </c>
      <c r="D19" s="29"/>
      <c r="E19" s="29"/>
      <c r="F19" s="29"/>
      <c r="G19" s="29"/>
      <c r="H19" s="29"/>
      <c r="I19" s="29"/>
      <c r="J19" s="29"/>
      <c r="K19" s="79"/>
      <c r="L19" s="79"/>
      <c r="M19" s="79"/>
      <c r="N19" s="79"/>
      <c r="O19" s="79"/>
      <c r="P19" s="29"/>
      <c r="Q19" s="29"/>
      <c r="R19" s="29"/>
      <c r="S19" s="29"/>
      <c r="T19" s="29"/>
      <c r="U19" s="36"/>
      <c r="V19" s="36"/>
      <c r="W19" s="36"/>
      <c r="X19" s="36"/>
      <c r="Y19" s="36"/>
      <c r="Z19" s="36"/>
      <c r="AA19" s="36"/>
      <c r="AB19" s="36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47.25" outlineLevel="1" x14ac:dyDescent="0.25">
      <c r="A20" s="31" t="s">
        <v>38</v>
      </c>
      <c r="B20" s="32" t="s">
        <v>39</v>
      </c>
      <c r="C20" s="33" t="s">
        <v>35</v>
      </c>
      <c r="D20" s="29"/>
      <c r="E20" s="29"/>
      <c r="F20" s="29"/>
      <c r="G20" s="29"/>
      <c r="H20" s="29"/>
      <c r="I20" s="29"/>
      <c r="J20" s="29"/>
      <c r="K20" s="79"/>
      <c r="L20" s="79"/>
      <c r="M20" s="79"/>
      <c r="N20" s="79"/>
      <c r="O20" s="79"/>
      <c r="P20" s="29"/>
      <c r="Q20" s="29"/>
      <c r="R20" s="29"/>
      <c r="S20" s="29"/>
      <c r="T20" s="29"/>
      <c r="U20" s="36"/>
      <c r="V20" s="36"/>
      <c r="W20" s="36"/>
      <c r="X20" s="36"/>
      <c r="Y20" s="36"/>
      <c r="Z20" s="36"/>
      <c r="AA20" s="36"/>
      <c r="AB20" s="36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78.75" outlineLevel="1" x14ac:dyDescent="0.25">
      <c r="A21" s="31" t="s">
        <v>40</v>
      </c>
      <c r="B21" s="32" t="s">
        <v>41</v>
      </c>
      <c r="C21" s="33" t="s">
        <v>35</v>
      </c>
      <c r="D21" s="29"/>
      <c r="E21" s="29"/>
      <c r="F21" s="29"/>
      <c r="G21" s="29"/>
      <c r="H21" s="29"/>
      <c r="I21" s="29"/>
      <c r="J21" s="29"/>
      <c r="K21" s="79"/>
      <c r="L21" s="79"/>
      <c r="M21" s="79"/>
      <c r="N21" s="79"/>
      <c r="O21" s="79"/>
      <c r="P21" s="29"/>
      <c r="Q21" s="29"/>
      <c r="R21" s="29"/>
      <c r="S21" s="29"/>
      <c r="T21" s="29"/>
      <c r="U21" s="36"/>
      <c r="V21" s="36"/>
      <c r="W21" s="36"/>
      <c r="X21" s="36"/>
      <c r="Y21" s="36"/>
      <c r="Z21" s="36"/>
      <c r="AA21" s="36"/>
      <c r="AB21" s="36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78.75" outlineLevel="1" x14ac:dyDescent="0.25">
      <c r="A22" s="31" t="s">
        <v>42</v>
      </c>
      <c r="B22" s="32" t="s">
        <v>43</v>
      </c>
      <c r="C22" s="33" t="s">
        <v>35</v>
      </c>
      <c r="D22" s="29"/>
      <c r="E22" s="29"/>
      <c r="F22" s="29"/>
      <c r="G22" s="29"/>
      <c r="H22" s="29"/>
      <c r="I22" s="29"/>
      <c r="J22" s="29"/>
      <c r="K22" s="79"/>
      <c r="L22" s="79"/>
      <c r="M22" s="79"/>
      <c r="N22" s="79"/>
      <c r="O22" s="79"/>
      <c r="P22" s="29"/>
      <c r="Q22" s="29"/>
      <c r="R22" s="29"/>
      <c r="S22" s="29"/>
      <c r="T22" s="29"/>
      <c r="U22" s="36"/>
      <c r="V22" s="36"/>
      <c r="W22" s="36"/>
      <c r="X22" s="36"/>
      <c r="Y22" s="36"/>
      <c r="Z22" s="36"/>
      <c r="AA22" s="36"/>
      <c r="AB22" s="36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63" outlineLevel="1" x14ac:dyDescent="0.25">
      <c r="A23" s="31" t="s">
        <v>44</v>
      </c>
      <c r="B23" s="32" t="s">
        <v>45</v>
      </c>
      <c r="C23" s="33" t="s">
        <v>35</v>
      </c>
      <c r="D23" s="29"/>
      <c r="E23" s="29"/>
      <c r="F23" s="29"/>
      <c r="G23" s="29"/>
      <c r="H23" s="29"/>
      <c r="I23" s="29"/>
      <c r="J23" s="29"/>
      <c r="K23" s="79"/>
      <c r="L23" s="79"/>
      <c r="M23" s="79"/>
      <c r="N23" s="79"/>
      <c r="O23" s="79"/>
      <c r="P23" s="29"/>
      <c r="Q23" s="29"/>
      <c r="R23" s="29"/>
      <c r="S23" s="29"/>
      <c r="T23" s="29"/>
      <c r="U23" s="36"/>
      <c r="V23" s="36"/>
      <c r="W23" s="36"/>
      <c r="X23" s="36"/>
      <c r="Y23" s="36"/>
      <c r="Z23" s="36"/>
      <c r="AA23" s="36"/>
      <c r="AB23" s="36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47.25" outlineLevel="1" x14ac:dyDescent="0.25">
      <c r="A24" s="31" t="s">
        <v>46</v>
      </c>
      <c r="B24" s="32" t="s">
        <v>47</v>
      </c>
      <c r="C24" s="33" t="s">
        <v>35</v>
      </c>
      <c r="D24" s="29"/>
      <c r="E24" s="29"/>
      <c r="F24" s="29"/>
      <c r="G24" s="29"/>
      <c r="H24" s="29"/>
      <c r="I24" s="29"/>
      <c r="J24" s="29"/>
      <c r="K24" s="79"/>
      <c r="L24" s="79"/>
      <c r="M24" s="79"/>
      <c r="N24" s="79"/>
      <c r="O24" s="79"/>
      <c r="P24" s="29"/>
      <c r="Q24" s="29"/>
      <c r="R24" s="29"/>
      <c r="S24" s="29"/>
      <c r="T24" s="29"/>
      <c r="U24" s="36"/>
      <c r="V24" s="36"/>
      <c r="W24" s="36"/>
      <c r="X24" s="36"/>
      <c r="Y24" s="36"/>
      <c r="Z24" s="36"/>
      <c r="AA24" s="36"/>
      <c r="AB24" s="36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78.75" outlineLevel="1" x14ac:dyDescent="0.25">
      <c r="A25" s="31" t="s">
        <v>48</v>
      </c>
      <c r="B25" s="32" t="s">
        <v>49</v>
      </c>
      <c r="C25" s="33" t="s">
        <v>35</v>
      </c>
      <c r="D25" s="29"/>
      <c r="E25" s="29"/>
      <c r="F25" s="29"/>
      <c r="G25" s="29"/>
      <c r="H25" s="29"/>
      <c r="I25" s="29"/>
      <c r="J25" s="29"/>
      <c r="K25" s="79"/>
      <c r="L25" s="79"/>
      <c r="M25" s="79"/>
      <c r="N25" s="79"/>
      <c r="O25" s="79"/>
      <c r="P25" s="29"/>
      <c r="Q25" s="29"/>
      <c r="R25" s="29"/>
      <c r="S25" s="29"/>
      <c r="T25" s="29"/>
      <c r="U25" s="36"/>
      <c r="V25" s="36"/>
      <c r="W25" s="36"/>
      <c r="X25" s="36"/>
      <c r="Y25" s="36"/>
      <c r="Z25" s="36"/>
      <c r="AA25" s="36"/>
      <c r="AB25" s="36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47.25" outlineLevel="1" x14ac:dyDescent="0.25">
      <c r="A26" s="31" t="s">
        <v>50</v>
      </c>
      <c r="B26" s="32" t="s">
        <v>51</v>
      </c>
      <c r="C26" s="33" t="s">
        <v>35</v>
      </c>
      <c r="D26" s="29"/>
      <c r="E26" s="29"/>
      <c r="F26" s="29"/>
      <c r="G26" s="29"/>
      <c r="H26" s="29"/>
      <c r="I26" s="29"/>
      <c r="J26" s="29"/>
      <c r="K26" s="79"/>
      <c r="L26" s="79"/>
      <c r="M26" s="79"/>
      <c r="N26" s="79"/>
      <c r="O26" s="79"/>
      <c r="P26" s="29"/>
      <c r="Q26" s="29"/>
      <c r="R26" s="29"/>
      <c r="S26" s="29"/>
      <c r="T26" s="29"/>
      <c r="U26" s="36"/>
      <c r="V26" s="36"/>
      <c r="W26" s="36"/>
      <c r="X26" s="36"/>
      <c r="Y26" s="36"/>
      <c r="Z26" s="36"/>
      <c r="AA26" s="36"/>
      <c r="AB26" s="36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63" outlineLevel="1" x14ac:dyDescent="0.25">
      <c r="A27" s="31" t="s">
        <v>52</v>
      </c>
      <c r="B27" s="32" t="s">
        <v>53</v>
      </c>
      <c r="C27" s="33" t="s">
        <v>35</v>
      </c>
      <c r="D27" s="29"/>
      <c r="E27" s="29"/>
      <c r="F27" s="29"/>
      <c r="G27" s="29"/>
      <c r="H27" s="29"/>
      <c r="I27" s="29"/>
      <c r="J27" s="29"/>
      <c r="K27" s="79"/>
      <c r="L27" s="79"/>
      <c r="M27" s="79"/>
      <c r="N27" s="79"/>
      <c r="O27" s="79"/>
      <c r="P27" s="29"/>
      <c r="Q27" s="29"/>
      <c r="R27" s="29"/>
      <c r="S27" s="29"/>
      <c r="T27" s="29"/>
      <c r="U27" s="36"/>
      <c r="V27" s="36"/>
      <c r="W27" s="36"/>
      <c r="X27" s="36"/>
      <c r="Y27" s="36"/>
      <c r="Z27" s="36"/>
      <c r="AA27" s="36"/>
      <c r="AB27" s="36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47.25" outlineLevel="1" x14ac:dyDescent="0.25">
      <c r="A28" s="31" t="s">
        <v>54</v>
      </c>
      <c r="B28" s="32" t="s">
        <v>55</v>
      </c>
      <c r="C28" s="33" t="s">
        <v>35</v>
      </c>
      <c r="D28" s="29"/>
      <c r="E28" s="29"/>
      <c r="F28" s="29"/>
      <c r="G28" s="29"/>
      <c r="H28" s="29"/>
      <c r="I28" s="29"/>
      <c r="J28" s="29"/>
      <c r="K28" s="79"/>
      <c r="L28" s="79"/>
      <c r="M28" s="79"/>
      <c r="N28" s="79"/>
      <c r="O28" s="79"/>
      <c r="P28" s="29"/>
      <c r="Q28" s="29"/>
      <c r="R28" s="29"/>
      <c r="S28" s="29"/>
      <c r="T28" s="29"/>
      <c r="U28" s="36"/>
      <c r="V28" s="36"/>
      <c r="W28" s="36"/>
      <c r="X28" s="36"/>
      <c r="Y28" s="36"/>
      <c r="Z28" s="36"/>
      <c r="AA28" s="36"/>
      <c r="AB28" s="36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41.75" outlineLevel="1" x14ac:dyDescent="0.25">
      <c r="A29" s="31" t="s">
        <v>54</v>
      </c>
      <c r="B29" s="32" t="s">
        <v>56</v>
      </c>
      <c r="C29" s="33" t="s">
        <v>35</v>
      </c>
      <c r="D29" s="29"/>
      <c r="E29" s="29"/>
      <c r="F29" s="29"/>
      <c r="G29" s="29"/>
      <c r="H29" s="29"/>
      <c r="I29" s="29"/>
      <c r="J29" s="29"/>
      <c r="K29" s="79"/>
      <c r="L29" s="79"/>
      <c r="M29" s="79"/>
      <c r="N29" s="79"/>
      <c r="O29" s="79"/>
      <c r="P29" s="29"/>
      <c r="Q29" s="29"/>
      <c r="R29" s="29"/>
      <c r="S29" s="29"/>
      <c r="T29" s="29"/>
      <c r="U29" s="36"/>
      <c r="V29" s="36"/>
      <c r="W29" s="36"/>
      <c r="X29" s="36"/>
      <c r="Y29" s="36"/>
      <c r="Z29" s="36"/>
      <c r="AA29" s="36"/>
      <c r="AB29" s="36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10.25" outlineLevel="1" x14ac:dyDescent="0.25">
      <c r="A30" s="31" t="s">
        <v>54</v>
      </c>
      <c r="B30" s="32" t="s">
        <v>57</v>
      </c>
      <c r="C30" s="33" t="s">
        <v>35</v>
      </c>
      <c r="D30" s="29"/>
      <c r="E30" s="29"/>
      <c r="F30" s="29"/>
      <c r="G30" s="29"/>
      <c r="H30" s="29"/>
      <c r="I30" s="29"/>
      <c r="J30" s="29"/>
      <c r="K30" s="79"/>
      <c r="L30" s="79"/>
      <c r="M30" s="79"/>
      <c r="N30" s="79"/>
      <c r="O30" s="79"/>
      <c r="P30" s="29"/>
      <c r="Q30" s="29"/>
      <c r="R30" s="29"/>
      <c r="S30" s="29"/>
      <c r="T30" s="29"/>
      <c r="U30" s="36"/>
      <c r="V30" s="36"/>
      <c r="W30" s="36"/>
      <c r="X30" s="36"/>
      <c r="Y30" s="36"/>
      <c r="Z30" s="36"/>
      <c r="AA30" s="36"/>
      <c r="AB30" s="36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26" outlineLevel="1" x14ac:dyDescent="0.25">
      <c r="A31" s="31" t="s">
        <v>54</v>
      </c>
      <c r="B31" s="32" t="s">
        <v>58</v>
      </c>
      <c r="C31" s="33" t="s">
        <v>35</v>
      </c>
      <c r="D31" s="29"/>
      <c r="E31" s="29"/>
      <c r="F31" s="29"/>
      <c r="G31" s="29"/>
      <c r="H31" s="29"/>
      <c r="I31" s="29"/>
      <c r="J31" s="29"/>
      <c r="K31" s="79"/>
      <c r="L31" s="79"/>
      <c r="M31" s="79"/>
      <c r="N31" s="79"/>
      <c r="O31" s="79"/>
      <c r="P31" s="29"/>
      <c r="Q31" s="29"/>
      <c r="R31" s="29"/>
      <c r="S31" s="29"/>
      <c r="T31" s="29"/>
      <c r="U31" s="36"/>
      <c r="V31" s="36"/>
      <c r="W31" s="36"/>
      <c r="X31" s="36"/>
      <c r="Y31" s="36"/>
      <c r="Z31" s="36"/>
      <c r="AA31" s="36"/>
      <c r="AB31" s="36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47.25" outlineLevel="1" x14ac:dyDescent="0.25">
      <c r="A32" s="31" t="s">
        <v>59</v>
      </c>
      <c r="B32" s="32" t="s">
        <v>55</v>
      </c>
      <c r="C32" s="33" t="s">
        <v>35</v>
      </c>
      <c r="D32" s="29"/>
      <c r="E32" s="29"/>
      <c r="F32" s="29"/>
      <c r="G32" s="29"/>
      <c r="H32" s="29"/>
      <c r="I32" s="29"/>
      <c r="J32" s="29"/>
      <c r="K32" s="79"/>
      <c r="L32" s="79"/>
      <c r="M32" s="79"/>
      <c r="N32" s="79"/>
      <c r="O32" s="79"/>
      <c r="P32" s="29"/>
      <c r="Q32" s="29"/>
      <c r="R32" s="29"/>
      <c r="S32" s="29"/>
      <c r="T32" s="29"/>
      <c r="U32" s="36"/>
      <c r="V32" s="36"/>
      <c r="W32" s="36"/>
      <c r="X32" s="36"/>
      <c r="Y32" s="36"/>
      <c r="Z32" s="36"/>
      <c r="AA32" s="36"/>
      <c r="AB32" s="36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41.75" outlineLevel="1" x14ac:dyDescent="0.25">
      <c r="A33" s="31" t="s">
        <v>59</v>
      </c>
      <c r="B33" s="32" t="s">
        <v>56</v>
      </c>
      <c r="C33" s="33" t="s">
        <v>35</v>
      </c>
      <c r="D33" s="29"/>
      <c r="E33" s="29"/>
      <c r="F33" s="29"/>
      <c r="G33" s="29"/>
      <c r="H33" s="29"/>
      <c r="I33" s="29"/>
      <c r="J33" s="29"/>
      <c r="K33" s="79"/>
      <c r="L33" s="79"/>
      <c r="M33" s="79"/>
      <c r="N33" s="79"/>
      <c r="O33" s="79"/>
      <c r="P33" s="29"/>
      <c r="Q33" s="29"/>
      <c r="R33" s="29"/>
      <c r="S33" s="29"/>
      <c r="T33" s="29"/>
      <c r="U33" s="36"/>
      <c r="V33" s="36"/>
      <c r="W33" s="36"/>
      <c r="X33" s="36"/>
      <c r="Y33" s="36"/>
      <c r="Z33" s="36"/>
      <c r="AA33" s="36"/>
      <c r="AB33" s="36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10.25" outlineLevel="1" x14ac:dyDescent="0.25">
      <c r="A34" s="31" t="s">
        <v>59</v>
      </c>
      <c r="B34" s="32" t="s">
        <v>57</v>
      </c>
      <c r="C34" s="33" t="s">
        <v>35</v>
      </c>
      <c r="D34" s="29"/>
      <c r="E34" s="29"/>
      <c r="F34" s="29"/>
      <c r="G34" s="29"/>
      <c r="H34" s="29"/>
      <c r="I34" s="29"/>
      <c r="J34" s="29"/>
      <c r="K34" s="79"/>
      <c r="L34" s="79"/>
      <c r="M34" s="79"/>
      <c r="N34" s="79"/>
      <c r="O34" s="79"/>
      <c r="P34" s="29"/>
      <c r="Q34" s="29"/>
      <c r="R34" s="29"/>
      <c r="S34" s="29"/>
      <c r="T34" s="29"/>
      <c r="U34" s="36"/>
      <c r="V34" s="36"/>
      <c r="W34" s="36"/>
      <c r="X34" s="36"/>
      <c r="Y34" s="36"/>
      <c r="Z34" s="36"/>
      <c r="AA34" s="36"/>
      <c r="AB34" s="36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26" outlineLevel="1" x14ac:dyDescent="0.25">
      <c r="A35" s="31" t="s">
        <v>59</v>
      </c>
      <c r="B35" s="32" t="s">
        <v>60</v>
      </c>
      <c r="C35" s="33" t="s">
        <v>35</v>
      </c>
      <c r="D35" s="29"/>
      <c r="E35" s="29"/>
      <c r="F35" s="29"/>
      <c r="G35" s="29"/>
      <c r="H35" s="29"/>
      <c r="I35" s="29"/>
      <c r="J35" s="29"/>
      <c r="K35" s="79"/>
      <c r="L35" s="79"/>
      <c r="M35" s="79"/>
      <c r="N35" s="79"/>
      <c r="O35" s="79"/>
      <c r="P35" s="29"/>
      <c r="Q35" s="29"/>
      <c r="R35" s="29"/>
      <c r="S35" s="29"/>
      <c r="T35" s="29"/>
      <c r="U35" s="36"/>
      <c r="V35" s="36"/>
      <c r="W35" s="36"/>
      <c r="X35" s="36"/>
      <c r="Y35" s="36"/>
      <c r="Z35" s="36"/>
      <c r="AA35" s="36"/>
      <c r="AB35" s="36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10.25" outlineLevel="1" x14ac:dyDescent="0.25">
      <c r="A36" s="31" t="s">
        <v>61</v>
      </c>
      <c r="B36" s="32" t="s">
        <v>62</v>
      </c>
      <c r="C36" s="33" t="s">
        <v>35</v>
      </c>
      <c r="D36" s="29"/>
      <c r="E36" s="29"/>
      <c r="F36" s="29"/>
      <c r="G36" s="29"/>
      <c r="H36" s="29"/>
      <c r="I36" s="29"/>
      <c r="J36" s="29"/>
      <c r="K36" s="79"/>
      <c r="L36" s="79"/>
      <c r="M36" s="79"/>
      <c r="N36" s="79"/>
      <c r="O36" s="79"/>
      <c r="P36" s="29"/>
      <c r="Q36" s="29"/>
      <c r="R36" s="29"/>
      <c r="S36" s="29"/>
      <c r="T36" s="29"/>
      <c r="U36" s="36"/>
      <c r="V36" s="36"/>
      <c r="W36" s="36"/>
      <c r="X36" s="36"/>
      <c r="Y36" s="36"/>
      <c r="Z36" s="36"/>
      <c r="AA36" s="36"/>
      <c r="AB36" s="36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78.75" outlineLevel="1" x14ac:dyDescent="0.25">
      <c r="A37" s="31" t="s">
        <v>63</v>
      </c>
      <c r="B37" s="32" t="s">
        <v>64</v>
      </c>
      <c r="C37" s="33" t="s">
        <v>35</v>
      </c>
      <c r="D37" s="29"/>
      <c r="E37" s="29"/>
      <c r="F37" s="29"/>
      <c r="G37" s="29"/>
      <c r="H37" s="29"/>
      <c r="I37" s="29"/>
      <c r="J37" s="29"/>
      <c r="K37" s="79"/>
      <c r="L37" s="79"/>
      <c r="M37" s="79"/>
      <c r="N37" s="79"/>
      <c r="O37" s="79"/>
      <c r="P37" s="29"/>
      <c r="Q37" s="29"/>
      <c r="R37" s="29"/>
      <c r="S37" s="29"/>
      <c r="T37" s="29"/>
      <c r="U37" s="36"/>
      <c r="V37" s="36"/>
      <c r="W37" s="36"/>
      <c r="X37" s="36"/>
      <c r="Y37" s="36"/>
      <c r="Z37" s="36"/>
      <c r="AA37" s="36"/>
      <c r="AB37" s="36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94.5" outlineLevel="1" x14ac:dyDescent="0.25">
      <c r="A38" s="31" t="s">
        <v>65</v>
      </c>
      <c r="B38" s="32" t="s">
        <v>66</v>
      </c>
      <c r="C38" s="33" t="s">
        <v>35</v>
      </c>
      <c r="D38" s="29"/>
      <c r="E38" s="29"/>
      <c r="F38" s="29"/>
      <c r="G38" s="29"/>
      <c r="H38" s="29"/>
      <c r="I38" s="29"/>
      <c r="J38" s="29"/>
      <c r="K38" s="79"/>
      <c r="L38" s="79"/>
      <c r="M38" s="79"/>
      <c r="N38" s="79"/>
      <c r="O38" s="79"/>
      <c r="P38" s="29"/>
      <c r="Q38" s="29"/>
      <c r="R38" s="29"/>
      <c r="S38" s="29"/>
      <c r="T38" s="29"/>
      <c r="U38" s="36"/>
      <c r="V38" s="36"/>
      <c r="W38" s="36"/>
      <c r="X38" s="36"/>
      <c r="Y38" s="36"/>
      <c r="Z38" s="36"/>
      <c r="AA38" s="36"/>
      <c r="AB38" s="36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47.25" x14ac:dyDescent="0.25">
      <c r="A39" s="31" t="s">
        <v>67</v>
      </c>
      <c r="B39" s="32" t="s">
        <v>68</v>
      </c>
      <c r="C39" s="33" t="s">
        <v>35</v>
      </c>
      <c r="D39" s="29"/>
      <c r="E39" s="29"/>
      <c r="F39" s="29"/>
      <c r="G39" s="29"/>
      <c r="H39" s="29"/>
      <c r="I39" s="29"/>
      <c r="J39" s="29"/>
      <c r="K39" s="79"/>
      <c r="L39" s="79"/>
      <c r="M39" s="79"/>
      <c r="N39" s="79"/>
      <c r="O39" s="79"/>
      <c r="P39" s="29"/>
      <c r="Q39" s="29"/>
      <c r="R39" s="29"/>
      <c r="S39" s="29"/>
      <c r="T39" s="29"/>
      <c r="U39" s="36"/>
      <c r="V39" s="36"/>
      <c r="W39" s="36"/>
      <c r="X39" s="36"/>
      <c r="Y39" s="36"/>
      <c r="Z39" s="36"/>
      <c r="AA39" s="36"/>
      <c r="AB39" s="36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78.75" x14ac:dyDescent="0.25">
      <c r="A40" s="31" t="s">
        <v>69</v>
      </c>
      <c r="B40" s="32" t="s">
        <v>70</v>
      </c>
      <c r="C40" s="33" t="s">
        <v>35</v>
      </c>
      <c r="D40" s="29"/>
      <c r="E40" s="29"/>
      <c r="F40" s="29"/>
      <c r="G40" s="29"/>
      <c r="H40" s="29"/>
      <c r="I40" s="29"/>
      <c r="J40" s="29"/>
      <c r="K40" s="79"/>
      <c r="L40" s="79"/>
      <c r="M40" s="79"/>
      <c r="N40" s="79"/>
      <c r="O40" s="79"/>
      <c r="P40" s="29"/>
      <c r="Q40" s="29"/>
      <c r="R40" s="29"/>
      <c r="S40" s="29"/>
      <c r="T40" s="29"/>
      <c r="U40" s="36"/>
      <c r="V40" s="36"/>
      <c r="W40" s="36"/>
      <c r="X40" s="36"/>
      <c r="Y40" s="36"/>
      <c r="Z40" s="36"/>
      <c r="AA40" s="36"/>
      <c r="AB40" s="36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31.5" x14ac:dyDescent="0.25">
      <c r="A41" s="31" t="s">
        <v>71</v>
      </c>
      <c r="B41" s="32" t="s">
        <v>72</v>
      </c>
      <c r="C41" s="33" t="s">
        <v>35</v>
      </c>
      <c r="D41" s="29"/>
      <c r="E41" s="29"/>
      <c r="F41" s="29"/>
      <c r="G41" s="29"/>
      <c r="H41" s="29"/>
      <c r="I41" s="29"/>
      <c r="J41" s="29"/>
      <c r="K41" s="79"/>
      <c r="L41" s="79"/>
      <c r="M41" s="79"/>
      <c r="N41" s="79"/>
      <c r="O41" s="79"/>
      <c r="P41" s="29"/>
      <c r="Q41" s="29"/>
      <c r="R41" s="29"/>
      <c r="S41" s="29"/>
      <c r="T41" s="29"/>
      <c r="U41" s="36"/>
      <c r="V41" s="36"/>
      <c r="W41" s="36"/>
      <c r="X41" s="36"/>
      <c r="Y41" s="36"/>
      <c r="Z41" s="36"/>
      <c r="AA41" s="36"/>
      <c r="AB41" s="36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1" customFormat="1" ht="15.75" x14ac:dyDescent="0.25">
      <c r="A42" s="34" t="s">
        <v>126</v>
      </c>
      <c r="B42" s="78" t="s">
        <v>127</v>
      </c>
      <c r="C42" s="35" t="s">
        <v>139</v>
      </c>
      <c r="D42" s="36"/>
      <c r="E42" s="36">
        <v>2023</v>
      </c>
      <c r="F42" s="36">
        <v>2023</v>
      </c>
      <c r="G42" s="36"/>
      <c r="H42" s="36"/>
      <c r="I42" s="36"/>
      <c r="J42" s="36">
        <v>0</v>
      </c>
      <c r="K42" s="80">
        <v>0.41666666666666669</v>
      </c>
      <c r="L42" s="80"/>
      <c r="M42" s="80">
        <v>0.125</v>
      </c>
      <c r="N42" s="80">
        <v>0.29166666666666669</v>
      </c>
      <c r="O42" s="80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>
        <f>500/1.2/1000</f>
        <v>0.41666666666666669</v>
      </c>
      <c r="AH42" s="36"/>
      <c r="AI42" s="36"/>
      <c r="AJ42" s="36"/>
      <c r="AK42" s="36"/>
    </row>
    <row r="43" spans="1:37" ht="78.75" x14ac:dyDescent="0.25">
      <c r="A43" s="31" t="s">
        <v>73</v>
      </c>
      <c r="B43" s="32" t="s">
        <v>74</v>
      </c>
      <c r="C43" s="33" t="s">
        <v>35</v>
      </c>
      <c r="D43" s="29"/>
      <c r="E43" s="29"/>
      <c r="F43" s="29"/>
      <c r="G43" s="29"/>
      <c r="H43" s="29"/>
      <c r="I43" s="29"/>
      <c r="J43" s="29"/>
      <c r="K43" s="79"/>
      <c r="L43" s="79"/>
      <c r="M43" s="79"/>
      <c r="N43" s="79"/>
      <c r="O43" s="79"/>
      <c r="P43" s="29"/>
      <c r="Q43" s="29"/>
      <c r="R43" s="29"/>
      <c r="S43" s="29"/>
      <c r="T43" s="29"/>
      <c r="U43" s="36"/>
      <c r="V43" s="36"/>
      <c r="W43" s="36"/>
      <c r="X43" s="36"/>
      <c r="Y43" s="36"/>
      <c r="Z43" s="36"/>
      <c r="AA43" s="36"/>
      <c r="AB43" s="36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1" customFormat="1" ht="105" x14ac:dyDescent="0.25">
      <c r="A44" s="38" t="s">
        <v>129</v>
      </c>
      <c r="B44" s="77" t="s">
        <v>130</v>
      </c>
      <c r="C44" s="39" t="s">
        <v>140</v>
      </c>
      <c r="D44" s="40"/>
      <c r="E44" s="40">
        <v>2022</v>
      </c>
      <c r="F44" s="40">
        <v>2022</v>
      </c>
      <c r="G44" s="36"/>
      <c r="H44" s="36"/>
      <c r="I44" s="36"/>
      <c r="J44" s="36">
        <v>0</v>
      </c>
      <c r="K44" s="80">
        <v>7.9166666666666677E-2</v>
      </c>
      <c r="L44" s="80">
        <v>7.9166666666666677E-2</v>
      </c>
      <c r="M44" s="80"/>
      <c r="N44" s="80"/>
      <c r="O44" s="80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>
        <f>95/1.2/1000</f>
        <v>7.9166666666666677E-2</v>
      </c>
      <c r="AF44" s="36"/>
      <c r="AG44" s="36"/>
      <c r="AH44" s="36"/>
      <c r="AI44" s="36"/>
      <c r="AJ44" s="36"/>
      <c r="AK44" s="36"/>
    </row>
    <row r="45" spans="1:37" s="1" customFormat="1" ht="90" x14ac:dyDescent="0.25">
      <c r="A45" s="38" t="s">
        <v>131</v>
      </c>
      <c r="B45" s="77" t="s">
        <v>132</v>
      </c>
      <c r="C45" s="39" t="s">
        <v>141</v>
      </c>
      <c r="D45" s="40"/>
      <c r="E45" s="40">
        <v>2022</v>
      </c>
      <c r="F45" s="40">
        <v>2022</v>
      </c>
      <c r="G45" s="36"/>
      <c r="H45" s="36"/>
      <c r="I45" s="36"/>
      <c r="J45" s="36">
        <v>0</v>
      </c>
      <c r="K45" s="80">
        <v>0.60416666666666674</v>
      </c>
      <c r="L45" s="80"/>
      <c r="M45" s="80">
        <v>0.18125000000000002</v>
      </c>
      <c r="N45" s="80">
        <v>0.42291666666666672</v>
      </c>
      <c r="O45" s="80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7">
        <f>725/1.2/1000</f>
        <v>0.60416666666666674</v>
      </c>
      <c r="AF45" s="36"/>
      <c r="AG45" s="36"/>
      <c r="AH45" s="36"/>
      <c r="AI45" s="36"/>
      <c r="AJ45" s="36"/>
      <c r="AK45" s="36"/>
    </row>
    <row r="46" spans="1:37" ht="47.25" x14ac:dyDescent="0.25">
      <c r="A46" s="31" t="s">
        <v>75</v>
      </c>
      <c r="B46" s="32" t="s">
        <v>76</v>
      </c>
      <c r="C46" s="33" t="s">
        <v>35</v>
      </c>
      <c r="D46" s="29"/>
      <c r="E46" s="29"/>
      <c r="F46" s="29"/>
      <c r="G46" s="29"/>
      <c r="H46" s="29"/>
      <c r="I46" s="29"/>
      <c r="J46" s="29"/>
      <c r="K46" s="79"/>
      <c r="L46" s="79"/>
      <c r="M46" s="79"/>
      <c r="N46" s="79"/>
      <c r="O46" s="79"/>
      <c r="P46" s="29"/>
      <c r="Q46" s="29"/>
      <c r="R46" s="29"/>
      <c r="S46" s="29"/>
      <c r="T46" s="29"/>
      <c r="U46" s="36"/>
      <c r="V46" s="36"/>
      <c r="W46" s="36"/>
      <c r="X46" s="36"/>
      <c r="Y46" s="36"/>
      <c r="Z46" s="36"/>
      <c r="AA46" s="36"/>
      <c r="AB46" s="36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31.5" x14ac:dyDescent="0.25">
      <c r="A47" s="31" t="s">
        <v>77</v>
      </c>
      <c r="B47" s="32" t="s">
        <v>78</v>
      </c>
      <c r="C47" s="33" t="s">
        <v>35</v>
      </c>
      <c r="D47" s="29"/>
      <c r="E47" s="29"/>
      <c r="F47" s="29"/>
      <c r="G47" s="29"/>
      <c r="H47" s="29"/>
      <c r="I47" s="29"/>
      <c r="J47" s="29"/>
      <c r="K47" s="79"/>
      <c r="L47" s="79"/>
      <c r="M47" s="79"/>
      <c r="N47" s="79"/>
      <c r="O47" s="79"/>
      <c r="P47" s="29"/>
      <c r="Q47" s="29"/>
      <c r="R47" s="29"/>
      <c r="S47" s="29"/>
      <c r="T47" s="29"/>
      <c r="U47" s="36"/>
      <c r="V47" s="36"/>
      <c r="W47" s="36"/>
      <c r="X47" s="36"/>
      <c r="Y47" s="36"/>
      <c r="Z47" s="36"/>
      <c r="AA47" s="36"/>
      <c r="AB47" s="36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1" customFormat="1" ht="105" x14ac:dyDescent="0.25">
      <c r="A48" s="38" t="s">
        <v>119</v>
      </c>
      <c r="B48" s="41" t="s">
        <v>138</v>
      </c>
      <c r="C48" s="39" t="s">
        <v>142</v>
      </c>
      <c r="D48" s="40"/>
      <c r="E48" s="40">
        <v>2021</v>
      </c>
      <c r="F48" s="40">
        <v>2021</v>
      </c>
      <c r="G48" s="36"/>
      <c r="H48" s="36"/>
      <c r="I48" s="36"/>
      <c r="J48" s="36">
        <v>0</v>
      </c>
      <c r="K48" s="80">
        <v>0.25</v>
      </c>
      <c r="L48" s="80">
        <v>0.25</v>
      </c>
      <c r="M48" s="80"/>
      <c r="N48" s="80"/>
      <c r="O48" s="80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>
        <f>300/1.2/1000</f>
        <v>0.25</v>
      </c>
      <c r="AD48" s="36"/>
      <c r="AE48" s="36"/>
      <c r="AF48" s="36"/>
      <c r="AG48" s="36"/>
      <c r="AH48" s="36"/>
      <c r="AI48" s="36"/>
      <c r="AJ48" s="36"/>
      <c r="AK48" s="36"/>
    </row>
    <row r="49" spans="1:37" s="1" customFormat="1" ht="75" x14ac:dyDescent="0.25">
      <c r="A49" s="38" t="s">
        <v>120</v>
      </c>
      <c r="B49" s="41" t="s">
        <v>137</v>
      </c>
      <c r="C49" s="39" t="s">
        <v>143</v>
      </c>
      <c r="D49" s="40"/>
      <c r="E49" s="40">
        <v>2021</v>
      </c>
      <c r="F49" s="40">
        <v>2021</v>
      </c>
      <c r="G49" s="36"/>
      <c r="H49" s="36"/>
      <c r="I49" s="36"/>
      <c r="J49" s="36">
        <v>0</v>
      </c>
      <c r="K49" s="80">
        <v>0.91666666666666674</v>
      </c>
      <c r="L49" s="80"/>
      <c r="M49" s="80">
        <v>0.27500000000000002</v>
      </c>
      <c r="N49" s="80">
        <v>0.64166666666666672</v>
      </c>
      <c r="O49" s="80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7">
        <f>1100/1.2/1000</f>
        <v>0.91666666666666674</v>
      </c>
      <c r="AD49" s="36"/>
      <c r="AE49" s="36"/>
      <c r="AF49" s="36"/>
      <c r="AG49" s="36"/>
      <c r="AH49" s="36"/>
      <c r="AI49" s="36"/>
      <c r="AJ49" s="36"/>
      <c r="AK49" s="36"/>
    </row>
    <row r="50" spans="1:37" s="1" customFormat="1" ht="75" x14ac:dyDescent="0.25">
      <c r="A50" s="38" t="s">
        <v>121</v>
      </c>
      <c r="B50" s="41" t="s">
        <v>136</v>
      </c>
      <c r="C50" s="39" t="s">
        <v>144</v>
      </c>
      <c r="D50" s="40"/>
      <c r="E50" s="40">
        <v>2023</v>
      </c>
      <c r="F50" s="40">
        <v>2023</v>
      </c>
      <c r="G50" s="36"/>
      <c r="H50" s="36"/>
      <c r="I50" s="36"/>
      <c r="J50" s="36">
        <v>0</v>
      </c>
      <c r="K50" s="80">
        <v>0.83333333333333337</v>
      </c>
      <c r="L50" s="80"/>
      <c r="M50" s="80">
        <v>0.25</v>
      </c>
      <c r="N50" s="80">
        <v>0.58333333333333337</v>
      </c>
      <c r="O50" s="80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7">
        <f>1000/1.2/1000</f>
        <v>0.83333333333333337</v>
      </c>
      <c r="AH50" s="36"/>
      <c r="AI50" s="36"/>
      <c r="AJ50" s="36"/>
      <c r="AK50" s="36"/>
    </row>
    <row r="51" spans="1:37" ht="47.25" x14ac:dyDescent="0.25">
      <c r="A51" s="31" t="s">
        <v>79</v>
      </c>
      <c r="B51" s="32" t="s">
        <v>80</v>
      </c>
      <c r="C51" s="33" t="s">
        <v>35</v>
      </c>
      <c r="D51" s="29"/>
      <c r="E51" s="29"/>
      <c r="F51" s="29"/>
      <c r="G51" s="29"/>
      <c r="H51" s="29"/>
      <c r="I51" s="29"/>
      <c r="J51" s="29"/>
      <c r="K51" s="79"/>
      <c r="L51" s="79"/>
      <c r="M51" s="79"/>
      <c r="N51" s="79"/>
      <c r="O51" s="79"/>
      <c r="P51" s="29"/>
      <c r="Q51" s="29"/>
      <c r="R51" s="29"/>
      <c r="S51" s="29"/>
      <c r="T51" s="29"/>
      <c r="U51" s="36"/>
      <c r="V51" s="36"/>
      <c r="W51" s="36"/>
      <c r="X51" s="36"/>
      <c r="Y51" s="36"/>
      <c r="Z51" s="36"/>
      <c r="AA51" s="36"/>
      <c r="AB51" s="36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47.25" x14ac:dyDescent="0.25">
      <c r="A52" s="31" t="s">
        <v>81</v>
      </c>
      <c r="B52" s="32" t="s">
        <v>82</v>
      </c>
      <c r="C52" s="33" t="s">
        <v>35</v>
      </c>
      <c r="D52" s="29"/>
      <c r="E52" s="29"/>
      <c r="F52" s="29"/>
      <c r="G52" s="29"/>
      <c r="H52" s="29"/>
      <c r="I52" s="29"/>
      <c r="J52" s="29"/>
      <c r="K52" s="79"/>
      <c r="L52" s="79"/>
      <c r="M52" s="79"/>
      <c r="N52" s="79"/>
      <c r="O52" s="79"/>
      <c r="P52" s="29"/>
      <c r="Q52" s="29"/>
      <c r="R52" s="29"/>
      <c r="S52" s="29"/>
      <c r="T52" s="29"/>
      <c r="U52" s="36"/>
      <c r="V52" s="36"/>
      <c r="W52" s="36"/>
      <c r="X52" s="36"/>
      <c r="Y52" s="36"/>
      <c r="Z52" s="36"/>
      <c r="AA52" s="36"/>
      <c r="AB52" s="36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t="47.25" x14ac:dyDescent="0.25">
      <c r="A53" s="31" t="s">
        <v>83</v>
      </c>
      <c r="B53" s="32" t="s">
        <v>84</v>
      </c>
      <c r="C53" s="33" t="s">
        <v>35</v>
      </c>
      <c r="D53" s="29"/>
      <c r="E53" s="29"/>
      <c r="F53" s="29"/>
      <c r="G53" s="29"/>
      <c r="H53" s="29"/>
      <c r="I53" s="29"/>
      <c r="J53" s="29"/>
      <c r="K53" s="79"/>
      <c r="L53" s="79"/>
      <c r="M53" s="79"/>
      <c r="N53" s="79"/>
      <c r="O53" s="79"/>
      <c r="P53" s="29"/>
      <c r="Q53" s="29"/>
      <c r="R53" s="29"/>
      <c r="S53" s="29"/>
      <c r="T53" s="29"/>
      <c r="U53" s="36"/>
      <c r="V53" s="36"/>
      <c r="W53" s="36"/>
      <c r="X53" s="36"/>
      <c r="Y53" s="36"/>
      <c r="Z53" s="36"/>
      <c r="AA53" s="36"/>
      <c r="AB53" s="36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47.25" x14ac:dyDescent="0.25">
      <c r="A54" s="31" t="s">
        <v>85</v>
      </c>
      <c r="B54" s="32" t="s">
        <v>86</v>
      </c>
      <c r="C54" s="33" t="s">
        <v>35</v>
      </c>
      <c r="D54" s="29"/>
      <c r="E54" s="29"/>
      <c r="F54" s="29"/>
      <c r="G54" s="29"/>
      <c r="H54" s="29"/>
      <c r="I54" s="29"/>
      <c r="J54" s="29"/>
      <c r="K54" s="79"/>
      <c r="L54" s="79"/>
      <c r="M54" s="79"/>
      <c r="N54" s="79"/>
      <c r="O54" s="79"/>
      <c r="P54" s="29"/>
      <c r="Q54" s="29"/>
      <c r="R54" s="29"/>
      <c r="S54" s="29"/>
      <c r="T54" s="29"/>
      <c r="U54" s="36"/>
      <c r="V54" s="36"/>
      <c r="W54" s="36"/>
      <c r="X54" s="36"/>
      <c r="Y54" s="36"/>
      <c r="Z54" s="36"/>
      <c r="AA54" s="36"/>
      <c r="AB54" s="36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ht="47.25" x14ac:dyDescent="0.25">
      <c r="A55" s="31" t="s">
        <v>87</v>
      </c>
      <c r="B55" s="32" t="s">
        <v>88</v>
      </c>
      <c r="C55" s="33" t="s">
        <v>35</v>
      </c>
      <c r="D55" s="29"/>
      <c r="E55" s="29"/>
      <c r="F55" s="29"/>
      <c r="G55" s="29"/>
      <c r="H55" s="29"/>
      <c r="I55" s="29"/>
      <c r="J55" s="29"/>
      <c r="K55" s="79"/>
      <c r="L55" s="79"/>
      <c r="M55" s="79"/>
      <c r="N55" s="79"/>
      <c r="O55" s="79"/>
      <c r="P55" s="29"/>
      <c r="Q55" s="29"/>
      <c r="R55" s="29"/>
      <c r="S55" s="29"/>
      <c r="T55" s="29"/>
      <c r="U55" s="36"/>
      <c r="V55" s="36"/>
      <c r="W55" s="36"/>
      <c r="X55" s="36"/>
      <c r="Y55" s="36"/>
      <c r="Z55" s="36"/>
      <c r="AA55" s="36"/>
      <c r="AB55" s="36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47.25" x14ac:dyDescent="0.25">
      <c r="A56" s="31" t="s">
        <v>89</v>
      </c>
      <c r="B56" s="32" t="s">
        <v>90</v>
      </c>
      <c r="C56" s="33" t="s">
        <v>35</v>
      </c>
      <c r="D56" s="29"/>
      <c r="E56" s="29"/>
      <c r="F56" s="29"/>
      <c r="G56" s="29"/>
      <c r="H56" s="29"/>
      <c r="I56" s="29"/>
      <c r="J56" s="29"/>
      <c r="K56" s="79"/>
      <c r="L56" s="79"/>
      <c r="M56" s="79"/>
      <c r="N56" s="79"/>
      <c r="O56" s="79"/>
      <c r="P56" s="29"/>
      <c r="Q56" s="29"/>
      <c r="R56" s="29"/>
      <c r="S56" s="29"/>
      <c r="T56" s="29"/>
      <c r="U56" s="36"/>
      <c r="V56" s="36"/>
      <c r="W56" s="36"/>
      <c r="X56" s="36"/>
      <c r="Y56" s="36"/>
      <c r="Z56" s="36"/>
      <c r="AA56" s="36"/>
      <c r="AB56" s="36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63" x14ac:dyDescent="0.25">
      <c r="A57" s="31" t="s">
        <v>91</v>
      </c>
      <c r="B57" s="32" t="s">
        <v>92</v>
      </c>
      <c r="C57" s="33" t="s">
        <v>35</v>
      </c>
      <c r="D57" s="29"/>
      <c r="E57" s="29"/>
      <c r="F57" s="29"/>
      <c r="G57" s="29"/>
      <c r="H57" s="29"/>
      <c r="I57" s="29"/>
      <c r="J57" s="29"/>
      <c r="K57" s="79"/>
      <c r="L57" s="79"/>
      <c r="M57" s="79"/>
      <c r="N57" s="79"/>
      <c r="O57" s="79"/>
      <c r="P57" s="29"/>
      <c r="Q57" s="29"/>
      <c r="R57" s="29"/>
      <c r="S57" s="29"/>
      <c r="T57" s="29"/>
      <c r="U57" s="36"/>
      <c r="V57" s="36"/>
      <c r="W57" s="36"/>
      <c r="X57" s="36"/>
      <c r="Y57" s="36"/>
      <c r="Z57" s="36"/>
      <c r="AA57" s="36"/>
      <c r="AB57" s="36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t="63" x14ac:dyDescent="0.25">
      <c r="A58" s="31" t="s">
        <v>93</v>
      </c>
      <c r="B58" s="32" t="s">
        <v>94</v>
      </c>
      <c r="C58" s="33" t="s">
        <v>35</v>
      </c>
      <c r="D58" s="29"/>
      <c r="E58" s="29"/>
      <c r="F58" s="29"/>
      <c r="G58" s="29"/>
      <c r="H58" s="29"/>
      <c r="I58" s="29"/>
      <c r="J58" s="29"/>
      <c r="K58" s="79"/>
      <c r="L58" s="79"/>
      <c r="M58" s="79"/>
      <c r="N58" s="79"/>
      <c r="O58" s="79"/>
      <c r="P58" s="29"/>
      <c r="Q58" s="29"/>
      <c r="R58" s="29"/>
      <c r="S58" s="29"/>
      <c r="T58" s="29"/>
      <c r="U58" s="36"/>
      <c r="V58" s="36"/>
      <c r="W58" s="36"/>
      <c r="X58" s="36"/>
      <c r="Y58" s="36"/>
      <c r="Z58" s="36"/>
      <c r="AA58" s="36"/>
      <c r="AB58" s="36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ht="63" x14ac:dyDescent="0.25">
      <c r="A59" s="31" t="s">
        <v>95</v>
      </c>
      <c r="B59" s="32" t="s">
        <v>96</v>
      </c>
      <c r="C59" s="33" t="s">
        <v>35</v>
      </c>
      <c r="D59" s="29"/>
      <c r="E59" s="29"/>
      <c r="F59" s="29"/>
      <c r="G59" s="29"/>
      <c r="H59" s="29"/>
      <c r="I59" s="29"/>
      <c r="J59" s="29"/>
      <c r="K59" s="79"/>
      <c r="L59" s="79"/>
      <c r="M59" s="79"/>
      <c r="N59" s="79"/>
      <c r="O59" s="79"/>
      <c r="P59" s="29"/>
      <c r="Q59" s="29"/>
      <c r="R59" s="29"/>
      <c r="S59" s="29"/>
      <c r="T59" s="29"/>
      <c r="U59" s="36"/>
      <c r="V59" s="36"/>
      <c r="W59" s="36"/>
      <c r="X59" s="36"/>
      <c r="Y59" s="36"/>
      <c r="Z59" s="36"/>
      <c r="AA59" s="36"/>
      <c r="AB59" s="36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ht="63" x14ac:dyDescent="0.25">
      <c r="A60" s="31" t="s">
        <v>97</v>
      </c>
      <c r="B60" s="32" t="s">
        <v>98</v>
      </c>
      <c r="C60" s="33" t="s">
        <v>35</v>
      </c>
      <c r="D60" s="29"/>
      <c r="E60" s="29"/>
      <c r="F60" s="29"/>
      <c r="G60" s="29"/>
      <c r="H60" s="29"/>
      <c r="I60" s="29"/>
      <c r="J60" s="29"/>
      <c r="K60" s="79"/>
      <c r="L60" s="79"/>
      <c r="M60" s="79"/>
      <c r="N60" s="79"/>
      <c r="O60" s="79"/>
      <c r="P60" s="29"/>
      <c r="Q60" s="29"/>
      <c r="R60" s="29"/>
      <c r="S60" s="29"/>
      <c r="T60" s="29"/>
      <c r="U60" s="36"/>
      <c r="V60" s="36"/>
      <c r="W60" s="36"/>
      <c r="X60" s="36"/>
      <c r="Y60" s="36"/>
      <c r="Z60" s="36"/>
      <c r="AA60" s="36"/>
      <c r="AB60" s="36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ht="63" x14ac:dyDescent="0.25">
      <c r="A61" s="31" t="s">
        <v>99</v>
      </c>
      <c r="B61" s="32" t="s">
        <v>100</v>
      </c>
      <c r="C61" s="33" t="s">
        <v>35</v>
      </c>
      <c r="D61" s="29"/>
      <c r="E61" s="29"/>
      <c r="F61" s="29"/>
      <c r="G61" s="29"/>
      <c r="H61" s="29"/>
      <c r="I61" s="29"/>
      <c r="J61" s="29"/>
      <c r="K61" s="79"/>
      <c r="L61" s="79"/>
      <c r="M61" s="79"/>
      <c r="N61" s="79"/>
      <c r="O61" s="79"/>
      <c r="P61" s="29"/>
      <c r="Q61" s="29"/>
      <c r="R61" s="29"/>
      <c r="S61" s="29"/>
      <c r="T61" s="29"/>
      <c r="U61" s="36"/>
      <c r="V61" s="36"/>
      <c r="W61" s="36"/>
      <c r="X61" s="36"/>
      <c r="Y61" s="36"/>
      <c r="Z61" s="36"/>
      <c r="AA61" s="36"/>
      <c r="AB61" s="36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ht="31.5" x14ac:dyDescent="0.25">
      <c r="A62" s="31" t="s">
        <v>101</v>
      </c>
      <c r="B62" s="32" t="s">
        <v>102</v>
      </c>
      <c r="C62" s="33" t="s">
        <v>35</v>
      </c>
      <c r="D62" s="29"/>
      <c r="E62" s="29"/>
      <c r="F62" s="29"/>
      <c r="G62" s="29"/>
      <c r="H62" s="29"/>
      <c r="I62" s="29"/>
      <c r="J62" s="29"/>
      <c r="K62" s="79"/>
      <c r="L62" s="79"/>
      <c r="M62" s="79"/>
      <c r="N62" s="79"/>
      <c r="O62" s="79"/>
      <c r="P62" s="29"/>
      <c r="Q62" s="29"/>
      <c r="R62" s="29"/>
      <c r="S62" s="29"/>
      <c r="T62" s="29"/>
      <c r="U62" s="36"/>
      <c r="V62" s="36"/>
      <c r="W62" s="36"/>
      <c r="X62" s="36"/>
      <c r="Y62" s="36"/>
      <c r="Z62" s="36"/>
      <c r="AA62" s="36"/>
      <c r="AB62" s="36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ht="47.25" x14ac:dyDescent="0.25">
      <c r="A63" s="31" t="s">
        <v>103</v>
      </c>
      <c r="B63" s="32" t="s">
        <v>104</v>
      </c>
      <c r="C63" s="33" t="s">
        <v>35</v>
      </c>
      <c r="D63" s="29"/>
      <c r="E63" s="29"/>
      <c r="F63" s="29"/>
      <c r="G63" s="29"/>
      <c r="H63" s="29"/>
      <c r="I63" s="29"/>
      <c r="J63" s="29"/>
      <c r="K63" s="79"/>
      <c r="L63" s="79"/>
      <c r="M63" s="79"/>
      <c r="N63" s="79"/>
      <c r="O63" s="79"/>
      <c r="P63" s="29"/>
      <c r="Q63" s="29"/>
      <c r="R63" s="29"/>
      <c r="S63" s="29"/>
      <c r="T63" s="29"/>
      <c r="U63" s="36"/>
      <c r="V63" s="36"/>
      <c r="W63" s="36"/>
      <c r="X63" s="36"/>
      <c r="Y63" s="36"/>
      <c r="Z63" s="36"/>
      <c r="AA63" s="36"/>
      <c r="AB63" s="36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ht="94.5" x14ac:dyDescent="0.25">
      <c r="A64" s="31" t="s">
        <v>105</v>
      </c>
      <c r="B64" s="32" t="s">
        <v>106</v>
      </c>
      <c r="C64" s="33" t="s">
        <v>35</v>
      </c>
      <c r="D64" s="29"/>
      <c r="E64" s="29"/>
      <c r="F64" s="29"/>
      <c r="G64" s="29"/>
      <c r="H64" s="29"/>
      <c r="I64" s="29"/>
      <c r="J64" s="29"/>
      <c r="K64" s="79"/>
      <c r="L64" s="79"/>
      <c r="M64" s="79"/>
      <c r="N64" s="79"/>
      <c r="O64" s="79"/>
      <c r="P64" s="29"/>
      <c r="Q64" s="29"/>
      <c r="R64" s="29"/>
      <c r="S64" s="29"/>
      <c r="T64" s="29"/>
      <c r="U64" s="36"/>
      <c r="V64" s="36"/>
      <c r="W64" s="36"/>
      <c r="X64" s="36"/>
      <c r="Y64" s="36"/>
      <c r="Z64" s="36"/>
      <c r="AA64" s="36"/>
      <c r="AB64" s="36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62" ht="78.75" x14ac:dyDescent="0.25">
      <c r="A65" s="31" t="s">
        <v>107</v>
      </c>
      <c r="B65" s="32" t="s">
        <v>108</v>
      </c>
      <c r="C65" s="33" t="s">
        <v>35</v>
      </c>
      <c r="D65" s="29"/>
      <c r="E65" s="29"/>
      <c r="F65" s="29"/>
      <c r="G65" s="29"/>
      <c r="H65" s="29"/>
      <c r="I65" s="29"/>
      <c r="J65" s="29"/>
      <c r="K65" s="79"/>
      <c r="L65" s="79"/>
      <c r="M65" s="79"/>
      <c r="N65" s="79"/>
      <c r="O65" s="79"/>
      <c r="P65" s="29"/>
      <c r="Q65" s="29"/>
      <c r="R65" s="29"/>
      <c r="S65" s="29"/>
      <c r="T65" s="29"/>
      <c r="U65" s="36"/>
      <c r="V65" s="36"/>
      <c r="W65" s="36"/>
      <c r="X65" s="36"/>
      <c r="Y65" s="36"/>
      <c r="Z65" s="36"/>
      <c r="AA65" s="36"/>
      <c r="AB65" s="36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62" ht="78.75" x14ac:dyDescent="0.25">
      <c r="A66" s="31" t="s">
        <v>109</v>
      </c>
      <c r="B66" s="32" t="s">
        <v>110</v>
      </c>
      <c r="C66" s="33" t="s">
        <v>35</v>
      </c>
      <c r="D66" s="29"/>
      <c r="E66" s="29"/>
      <c r="F66" s="29"/>
      <c r="G66" s="29"/>
      <c r="H66" s="29"/>
      <c r="I66" s="29"/>
      <c r="J66" s="29"/>
      <c r="K66" s="79"/>
      <c r="L66" s="79"/>
      <c r="M66" s="79"/>
      <c r="N66" s="79"/>
      <c r="O66" s="79"/>
      <c r="P66" s="29"/>
      <c r="Q66" s="29"/>
      <c r="R66" s="29"/>
      <c r="S66" s="29"/>
      <c r="T66" s="29"/>
      <c r="U66" s="36"/>
      <c r="V66" s="36"/>
      <c r="W66" s="36"/>
      <c r="X66" s="36"/>
      <c r="Y66" s="36"/>
      <c r="Z66" s="36"/>
      <c r="AA66" s="36"/>
      <c r="AB66" s="36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62" ht="47.25" x14ac:dyDescent="0.25">
      <c r="A67" s="31" t="s">
        <v>111</v>
      </c>
      <c r="B67" s="32" t="s">
        <v>112</v>
      </c>
      <c r="C67" s="33" t="s">
        <v>35</v>
      </c>
      <c r="D67" s="29"/>
      <c r="E67" s="29"/>
      <c r="F67" s="29"/>
      <c r="G67" s="29"/>
      <c r="H67" s="29"/>
      <c r="I67" s="29"/>
      <c r="J67" s="29"/>
      <c r="K67" s="79"/>
      <c r="L67" s="79"/>
      <c r="M67" s="79"/>
      <c r="N67" s="79"/>
      <c r="O67" s="79"/>
      <c r="P67" s="29"/>
      <c r="Q67" s="29"/>
      <c r="R67" s="29"/>
      <c r="S67" s="29"/>
      <c r="T67" s="29"/>
      <c r="U67" s="36"/>
      <c r="V67" s="36"/>
      <c r="W67" s="36"/>
      <c r="X67" s="36"/>
      <c r="Y67" s="36"/>
      <c r="Z67" s="36"/>
      <c r="AA67" s="36"/>
      <c r="AB67" s="36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62" ht="47.25" x14ac:dyDescent="0.25">
      <c r="A68" s="31" t="s">
        <v>113</v>
      </c>
      <c r="B68" s="42" t="s">
        <v>114</v>
      </c>
      <c r="C68" s="33" t="s">
        <v>35</v>
      </c>
      <c r="D68" s="29"/>
      <c r="E68" s="29"/>
      <c r="F68" s="29"/>
      <c r="G68" s="29"/>
      <c r="H68" s="29"/>
      <c r="I68" s="29"/>
      <c r="J68" s="29"/>
      <c r="K68" s="79"/>
      <c r="L68" s="79"/>
      <c r="M68" s="79"/>
      <c r="N68" s="79"/>
      <c r="O68" s="79"/>
      <c r="P68" s="29"/>
      <c r="Q68" s="29"/>
      <c r="R68" s="29"/>
      <c r="S68" s="29"/>
      <c r="T68" s="29"/>
      <c r="U68" s="36"/>
      <c r="V68" s="36"/>
      <c r="W68" s="36"/>
      <c r="X68" s="36"/>
      <c r="Y68" s="36"/>
      <c r="Z68" s="36"/>
      <c r="AA68" s="36"/>
      <c r="AB68" s="36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62" ht="31.5" x14ac:dyDescent="0.25">
      <c r="A69" s="31" t="s">
        <v>115</v>
      </c>
      <c r="B69" s="42" t="s">
        <v>116</v>
      </c>
      <c r="C69" s="33" t="s">
        <v>35</v>
      </c>
      <c r="D69" s="29"/>
      <c r="E69" s="29"/>
      <c r="F69" s="29"/>
      <c r="G69" s="29"/>
      <c r="H69" s="29"/>
      <c r="I69" s="29"/>
      <c r="J69" s="29"/>
      <c r="K69" s="79"/>
      <c r="L69" s="79"/>
      <c r="M69" s="79"/>
      <c r="N69" s="79"/>
      <c r="O69" s="79"/>
      <c r="P69" s="29"/>
      <c r="Q69" s="29"/>
      <c r="R69" s="29"/>
      <c r="S69" s="29"/>
      <c r="T69" s="29"/>
      <c r="U69" s="36"/>
      <c r="V69" s="36"/>
      <c r="W69" s="36"/>
      <c r="X69" s="36"/>
      <c r="Y69" s="36"/>
      <c r="Z69" s="36"/>
      <c r="AA69" s="36"/>
      <c r="AB69" s="36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62" s="1" customFormat="1" ht="29.25" x14ac:dyDescent="0.25">
      <c r="A70" s="38" t="s">
        <v>133</v>
      </c>
      <c r="B70" s="43" t="s">
        <v>134</v>
      </c>
      <c r="C70" s="39" t="s">
        <v>145</v>
      </c>
      <c r="D70" s="44"/>
      <c r="E70" s="40">
        <v>2022</v>
      </c>
      <c r="F70" s="40">
        <v>2022</v>
      </c>
      <c r="G70" s="44"/>
      <c r="H70" s="44"/>
      <c r="I70" s="44"/>
      <c r="J70" s="45">
        <v>0</v>
      </c>
      <c r="K70" s="81">
        <v>0.52500000000000002</v>
      </c>
      <c r="L70" s="81"/>
      <c r="M70" s="81"/>
      <c r="N70" s="81">
        <v>0.52500000000000002</v>
      </c>
      <c r="O70" s="81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6">
        <f>630/1.2/1000</f>
        <v>0.52500000000000002</v>
      </c>
      <c r="AF70" s="40"/>
      <c r="AG70" s="40"/>
      <c r="AH70" s="40"/>
      <c r="AI70" s="40"/>
      <c r="AJ70" s="44"/>
      <c r="AK70" s="44"/>
      <c r="AL70" s="15"/>
      <c r="AM70" s="15"/>
      <c r="AN70" s="15"/>
      <c r="AO70" s="15"/>
      <c r="AP70" s="16"/>
      <c r="AQ70" s="15"/>
      <c r="AR70" s="15"/>
      <c r="AS70" s="16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</sheetData>
  <mergeCells count="30">
    <mergeCell ref="AC14:AJ14"/>
    <mergeCell ref="AK14:AK16"/>
    <mergeCell ref="K15:O15"/>
    <mergeCell ref="P15:T15"/>
    <mergeCell ref="AC15:AD15"/>
    <mergeCell ref="AE15:AF15"/>
    <mergeCell ref="AG15:AH15"/>
    <mergeCell ref="AI15:AI16"/>
    <mergeCell ref="AJ15:AJ16"/>
    <mergeCell ref="U14:Z14"/>
    <mergeCell ref="AA14:AB15"/>
    <mergeCell ref="U15:V15"/>
    <mergeCell ref="W15:X15"/>
    <mergeCell ref="Y15:Z15"/>
    <mergeCell ref="J14:J16"/>
    <mergeCell ref="A4:AK4"/>
    <mergeCell ref="A6:AK6"/>
    <mergeCell ref="A7:AK7"/>
    <mergeCell ref="A9:AK9"/>
    <mergeCell ref="A11:AK11"/>
    <mergeCell ref="A12:AK12"/>
    <mergeCell ref="A13:AJ13"/>
    <mergeCell ref="A14:A16"/>
    <mergeCell ref="B14:B16"/>
    <mergeCell ref="K14:T14"/>
    <mergeCell ref="C14:C16"/>
    <mergeCell ref="D14:D16"/>
    <mergeCell ref="E14:E16"/>
    <mergeCell ref="F14:G15"/>
    <mergeCell ref="H14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2019-01-15T16:04:06Z</dcterms:created>
  <dcterms:modified xsi:type="dcterms:W3CDTF">2020-02-28T06:05:29Z</dcterms:modified>
</cp:coreProperties>
</file>